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vm19\Downloads\"/>
    </mc:Choice>
  </mc:AlternateContent>
  <xr:revisionPtr revIDLastSave="0" documentId="13_ncr:1_{B28BF2BD-CF48-46B5-B00A-27D1354BD615}" xr6:coauthVersionLast="47" xr6:coauthVersionMax="47" xr10:uidLastSave="{00000000-0000-0000-0000-000000000000}"/>
  <bookViews>
    <workbookView xWindow="390" yWindow="39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I157" i="1"/>
  <c r="J119" i="1"/>
  <c r="I119" i="1"/>
  <c r="H119" i="1"/>
  <c r="I100" i="1"/>
  <c r="I81" i="1"/>
  <c r="J81" i="1"/>
  <c r="H81" i="1"/>
  <c r="F81" i="1"/>
  <c r="J62" i="1"/>
  <c r="H62" i="1"/>
  <c r="I62" i="1"/>
  <c r="F62" i="1"/>
  <c r="I43" i="1"/>
  <c r="H43" i="1"/>
  <c r="G43" i="1"/>
  <c r="F24" i="1"/>
  <c r="I24" i="1"/>
  <c r="H24" i="1"/>
  <c r="G24" i="1"/>
  <c r="H195" i="1"/>
  <c r="L195" i="1"/>
  <c r="F195" i="1"/>
  <c r="J195" i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F43" i="1"/>
  <c r="J43" i="1"/>
  <c r="L24" i="1"/>
  <c r="J24" i="1"/>
  <c r="J100" i="1"/>
  <c r="H100" i="1"/>
  <c r="G100" i="1"/>
  <c r="I196" i="1" l="1"/>
  <c r="H196" i="1"/>
  <c r="G196" i="1"/>
  <c r="F196" i="1"/>
  <c r="L196" i="1"/>
  <c r="J196" i="1"/>
</calcChain>
</file>

<file path=xl/sharedStrings.xml><?xml version="1.0" encoding="utf-8"?>
<sst xmlns="http://schemas.openxmlformats.org/spreadsheetml/2006/main" count="333" uniqueCount="84">
  <si>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</si>
  <si>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</si>
  <si>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</si>
  <si>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</si>
  <si>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</si>
  <si>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</si>
  <si>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</si>
  <si>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</si>
  <si>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</si>
  <si>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</si>
  <si>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</si>
  <si>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</si>
  <si>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</si>
  <si>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</si>
  <si>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</si>
  <si>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</si>
  <si>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</si>
  <si>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</si>
  <si>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</si>
  <si>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</si>
  <si>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</si>
  <si>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</si>
  <si>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</si>
  <si>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</si>
  <si>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</si>
  <si>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</si>
  <si>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</si>
  <si>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</si>
  <si>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</si>
  <si>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</si>
  <si>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</si>
  <si>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</si>
  <si>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</si>
  <si>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</si>
  <si>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</si>
  <si>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</si>
  <si>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</si>
  <si>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</si>
  <si>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</si>
  <si>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</si>
  <si>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</si>
  <si>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</si>
  <si>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Мясо тушеное</t>
  </si>
  <si>
    <t>Каша гречневая вязкая</t>
  </si>
  <si>
    <t>Напиток из ягод</t>
  </si>
  <si>
    <t>Хлеб ржаной</t>
  </si>
  <si>
    <t>Чай с сахаром и лимоном</t>
  </si>
  <si>
    <t>Запеканка творожная с соусом</t>
  </si>
  <si>
    <t>Чай с сахаром</t>
  </si>
  <si>
    <t>Булочка школьная</t>
  </si>
  <si>
    <t>Рис припущенный</t>
  </si>
  <si>
    <t>таб.4</t>
  </si>
  <si>
    <t>кисломол.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</si>
  <si>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</si>
  <si>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</si>
  <si>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</si>
  <si>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</si>
  <si>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</si>
  <si>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</si>
  <si>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</si>
  <si>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</si>
  <si>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</si>
  <si>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</si>
  <si>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</si>
  <si>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Плов с мясом</t>
  </si>
  <si>
    <t>Согласовано:</t>
  </si>
  <si>
    <t>Каша молочная овсяная  "Геркулес" с маслом и фруктами</t>
  </si>
  <si>
    <t>Пудинг из птицы с соусом</t>
  </si>
  <si>
    <t>Напиток фруктово-ягодный</t>
  </si>
  <si>
    <t>Тефтели (2 в) с соусом</t>
  </si>
  <si>
    <t>Азу</t>
  </si>
  <si>
    <t>Гуляш из мяса</t>
  </si>
  <si>
    <t>Котлеты рыбные с соусом</t>
  </si>
  <si>
    <t>Гуляш</t>
  </si>
  <si>
    <t>Фрукты</t>
  </si>
  <si>
    <t>Суп картофельный с горохом</t>
  </si>
  <si>
    <t>Рассольник ленинградский сос метаной</t>
  </si>
  <si>
    <t>Суп-лапша домашняя</t>
  </si>
  <si>
    <t>Борщ из свежей капусты с картофелем со сметаной</t>
  </si>
  <si>
    <t>Суп из овощей сос метаной</t>
  </si>
  <si>
    <t>Борщ сибирский со сметаной</t>
  </si>
  <si>
    <t>Щи из свежей капусты со сметаной</t>
  </si>
  <si>
    <t>Хриспенс Е.А.</t>
  </si>
  <si>
    <t>МБОУ СОШ №120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</si>
</sst>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1" fillId="0" borderId="2" xfId="0" applyFont="1" applyBorder="1"/>
    <xf numFmtId="0" fontId="1" fillId="5" borderId="2" xfId="0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2" fontId="4" fillId="0" borderId="2" xfId="0" applyNumberFormat="1" applyFont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83</v>
      </c>
      <c r="D1" s="66"/>
      <c r="E1" s="66"/>
      <c r="F1" s="12" t="s">
        <v>65</v>
      </c>
      <c r="G1" s="2" t="s">
        <v>16</v>
      </c>
      <c r="H1" s="67" t="s">
        <v>38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8" t="s">
        <v>82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4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66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>
        <v>74.8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39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19.75</v>
      </c>
      <c r="H13" s="19">
        <f t="shared" si="0"/>
        <v>22.6</v>
      </c>
      <c r="I13" s="19">
        <f t="shared" si="0"/>
        <v>80.02000000000001</v>
      </c>
      <c r="J13" s="19">
        <f t="shared" si="0"/>
        <v>571</v>
      </c>
      <c r="K13" s="25"/>
      <c r="L13" s="19">
        <f t="shared" ref="L13" si="1">SUM(L6:L12)</f>
        <v>74.8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75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 x14ac:dyDescent="0.25">
      <c r="A16" s="23"/>
      <c r="B16" s="15"/>
      <c r="C16" s="11"/>
      <c r="D16" s="7" t="s">
        <v>27</v>
      </c>
      <c r="E16" s="42" t="s">
        <v>42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43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54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39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2">SUM(G14:G22)</f>
        <v>27.59</v>
      </c>
      <c r="H23" s="19">
        <f t="shared" si="2"/>
        <v>26.110000000000003</v>
      </c>
      <c r="I23" s="19">
        <f t="shared" si="2"/>
        <v>94.73</v>
      </c>
      <c r="J23" s="19">
        <f t="shared" si="2"/>
        <v>726</v>
      </c>
      <c r="K23" s="25"/>
      <c r="L23" s="19">
        <f t="shared" ref="L23" si="3">SUM(L14:L22)</f>
        <v>92.8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1220</v>
      </c>
      <c r="G24" s="32">
        <f t="shared" ref="G24:J24" si="4">G13+G23</f>
        <v>47.34</v>
      </c>
      <c r="H24" s="32">
        <f t="shared" si="4"/>
        <v>48.710000000000008</v>
      </c>
      <c r="I24" s="32">
        <f t="shared" si="4"/>
        <v>174.75</v>
      </c>
      <c r="J24" s="32">
        <f t="shared" si="4"/>
        <v>1297</v>
      </c>
      <c r="K24" s="32"/>
      <c r="L24" s="32">
        <f t="shared" ref="L24" si="5">L13+L23</f>
        <v>167.6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67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39</v>
      </c>
      <c r="L25" s="40">
        <v>74.8</v>
      </c>
    </row>
    <row r="26" spans="1:12" ht="15" x14ac:dyDescent="0.25">
      <c r="A26" s="14"/>
      <c r="B26" s="15"/>
      <c r="C26" s="11"/>
      <c r="D26" s="6" t="s">
        <v>20</v>
      </c>
      <c r="E26" s="42" t="s">
        <v>53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68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39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54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39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22.02</v>
      </c>
      <c r="H32" s="19">
        <f t="shared" ref="H32" si="7">SUM(H25:H31)</f>
        <v>11.889999999999999</v>
      </c>
      <c r="I32" s="19">
        <f t="shared" ref="I32" si="8">SUM(I25:I31)</f>
        <v>90.3</v>
      </c>
      <c r="J32" s="19">
        <f t="shared" ref="J32:L32" si="9">SUM(J25:J31)</f>
        <v>579</v>
      </c>
      <c r="K32" s="25"/>
      <c r="L32" s="19">
        <f t="shared" si="9"/>
        <v>74.8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76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5" x14ac:dyDescent="0.25">
      <c r="A35" s="14"/>
      <c r="B35" s="15"/>
      <c r="C35" s="11"/>
      <c r="D35" s="7" t="s">
        <v>27</v>
      </c>
      <c r="E35" s="42" t="s">
        <v>67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39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53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68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39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54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39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45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720</v>
      </c>
      <c r="G42" s="19">
        <f t="shared" ref="G42" si="10">SUM(G33:G41)</f>
        <v>26.54</v>
      </c>
      <c r="H42" s="19">
        <f t="shared" ref="H42" si="11">SUM(H33:H41)</f>
        <v>15.629999999999999</v>
      </c>
      <c r="I42" s="61">
        <f t="shared" ref="I42" si="12">SUM(I33:I41)</f>
        <v>122.06</v>
      </c>
      <c r="J42" s="19">
        <f t="shared" ref="J42:L42" si="13">SUM(J33:J41)</f>
        <v>762</v>
      </c>
      <c r="K42" s="25"/>
      <c r="L42" s="19">
        <f t="shared" si="13"/>
        <v>92.8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1220</v>
      </c>
      <c r="G43" s="32">
        <f t="shared" ref="G43" si="14">G32+G42</f>
        <v>48.56</v>
      </c>
      <c r="H43" s="32">
        <f t="shared" ref="H43" si="15">H32+H42</f>
        <v>27.519999999999996</v>
      </c>
      <c r="I43" s="32">
        <f t="shared" ref="I43" si="16">I32+I42</f>
        <v>212.36</v>
      </c>
      <c r="J43" s="32">
        <f t="shared" ref="J43:L43" si="17">J32+J42</f>
        <v>1341</v>
      </c>
      <c r="K43" s="32"/>
      <c r="L43" s="32">
        <f t="shared" si="17"/>
        <v>167.6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69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>
        <v>74.8</v>
      </c>
    </row>
    <row r="45" spans="1:12" ht="15" x14ac:dyDescent="0.25">
      <c r="A45" s="23"/>
      <c r="B45" s="15"/>
      <c r="C45" s="11"/>
      <c r="D45" s="6" t="s">
        <v>20</v>
      </c>
      <c r="E45" s="42" t="s">
        <v>55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39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56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39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54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39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16.009999999999998</v>
      </c>
      <c r="H51" s="19">
        <f t="shared" ref="H51" si="19">SUM(H44:H50)</f>
        <v>24.759999999999998</v>
      </c>
      <c r="I51" s="19">
        <f t="shared" ref="I51" si="20">SUM(I44:I50)</f>
        <v>79.12</v>
      </c>
      <c r="J51" s="19">
        <f t="shared" ref="J51:L51" si="21">SUM(J44:J50)</f>
        <v>565</v>
      </c>
      <c r="K51" s="25"/>
      <c r="L51" s="19">
        <f t="shared" si="21"/>
        <v>74.8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77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 x14ac:dyDescent="0.25">
      <c r="A54" s="23"/>
      <c r="B54" s="15"/>
      <c r="C54" s="11"/>
      <c r="D54" s="7" t="s">
        <v>27</v>
      </c>
      <c r="E54" s="42" t="s">
        <v>69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55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39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56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39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54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39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45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5" x14ac:dyDescent="0.25">
      <c r="A59" s="23"/>
      <c r="B59" s="15"/>
      <c r="C59" s="11"/>
      <c r="D59" s="6" t="s">
        <v>74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22.61</v>
      </c>
      <c r="H61" s="19">
        <f t="shared" ref="H61" si="23">SUM(H52:H60)</f>
        <v>30.029999999999998</v>
      </c>
      <c r="I61" s="61">
        <f t="shared" ref="I61" si="24">SUM(I52:I60)</f>
        <v>117.98</v>
      </c>
      <c r="J61" s="19">
        <f t="shared" ref="J61:L61" si="25">SUM(J52:J60)</f>
        <v>810</v>
      </c>
      <c r="K61" s="25"/>
      <c r="L61" s="19">
        <f t="shared" si="25"/>
        <v>92.8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1250</v>
      </c>
      <c r="G62" s="32">
        <f t="shared" ref="G62" si="26">G51+G61</f>
        <v>38.619999999999997</v>
      </c>
      <c r="H62" s="32">
        <f t="shared" ref="H62" si="27">H51+H61</f>
        <v>54.789999999999992</v>
      </c>
      <c r="I62" s="32">
        <f t="shared" ref="I62" si="28">I51+I61</f>
        <v>197.10000000000002</v>
      </c>
      <c r="J62" s="32">
        <f t="shared" ref="J62:L62" si="29">J51+J61</f>
        <v>1375</v>
      </c>
      <c r="K62" s="32"/>
      <c r="L62" s="32">
        <f t="shared" si="29"/>
        <v>167.6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47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>
        <v>74.8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48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49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31.74</v>
      </c>
      <c r="H70" s="19">
        <f t="shared" ref="H70" si="31">SUM(H63:H69)</f>
        <v>11.9</v>
      </c>
      <c r="I70" s="19">
        <f t="shared" ref="I70" si="32">SUM(I63:I69)</f>
        <v>70.239999999999995</v>
      </c>
      <c r="J70" s="19">
        <f t="shared" ref="J70:L70" si="33">SUM(J63:J69)</f>
        <v>549</v>
      </c>
      <c r="K70" s="25"/>
      <c r="L70" s="19">
        <f t="shared" si="33"/>
        <v>74.8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78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>
        <v>92.8</v>
      </c>
    </row>
    <row r="73" spans="1:12" ht="15" x14ac:dyDescent="0.25">
      <c r="A73" s="23"/>
      <c r="B73" s="15"/>
      <c r="C73" s="11"/>
      <c r="D73" s="7" t="s">
        <v>27</v>
      </c>
      <c r="E73" s="42" t="s">
        <v>72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50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44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39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54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39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45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720</v>
      </c>
      <c r="G80" s="19">
        <f t="shared" ref="G80" si="34">SUM(G71:G79)</f>
        <v>23.2</v>
      </c>
      <c r="H80" s="19">
        <f t="shared" ref="H80" si="35">SUM(H71:H79)</f>
        <v>18.38</v>
      </c>
      <c r="I80" s="61">
        <f t="shared" ref="I80" si="36">SUM(I71:I79)</f>
        <v>131.29</v>
      </c>
      <c r="J80" s="19">
        <f t="shared" ref="J80:L80" si="37">SUM(J71:J79)</f>
        <v>765</v>
      </c>
      <c r="K80" s="25"/>
      <c r="L80" s="19">
        <f t="shared" si="37"/>
        <v>92.8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1220</v>
      </c>
      <c r="G81" s="32">
        <f t="shared" ref="G81" si="38">G70+G80</f>
        <v>54.94</v>
      </c>
      <c r="H81" s="32">
        <f t="shared" ref="H81" si="39">H70+H80</f>
        <v>30.28</v>
      </c>
      <c r="I81" s="32">
        <f t="shared" ref="I81" si="40">I70+I80</f>
        <v>201.52999999999997</v>
      </c>
      <c r="J81" s="32">
        <f t="shared" ref="J81:L81" si="41">J70+J80</f>
        <v>1314</v>
      </c>
      <c r="K81" s="32"/>
      <c r="L81" s="32">
        <f t="shared" si="41"/>
        <v>167.6</v>
      </c>
    </row>
    <row r="82" spans="1:12" ht="15.75" thickBot="1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70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39</v>
      </c>
      <c r="L82" s="52">
        <v>74.8</v>
      </c>
    </row>
    <row r="83" spans="1:12" ht="15" x14ac:dyDescent="0.25">
      <c r="A83" s="23"/>
      <c r="B83" s="15"/>
      <c r="C83" s="11"/>
      <c r="D83" s="5" t="s">
        <v>20</v>
      </c>
      <c r="E83" s="42" t="s">
        <v>43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51"/>
    </row>
    <row r="84" spans="1:12" ht="15" x14ac:dyDescent="0.25">
      <c r="A84" s="23"/>
      <c r="B84" s="15"/>
      <c r="C84" s="11"/>
      <c r="D84" s="7" t="s">
        <v>21</v>
      </c>
      <c r="E84" s="42" t="s">
        <v>46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51"/>
    </row>
    <row r="85" spans="1:12" ht="15" x14ac:dyDescent="0.25">
      <c r="A85" s="23"/>
      <c r="B85" s="15"/>
      <c r="C85" s="11"/>
      <c r="D85" s="7" t="s">
        <v>22</v>
      </c>
      <c r="E85" s="42" t="s">
        <v>54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39</v>
      </c>
      <c r="L85" s="51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51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1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16.099999999999998</v>
      </c>
      <c r="H89" s="19">
        <f t="shared" ref="H89" si="43">SUM(H82:H88)</f>
        <v>26.110000000000003</v>
      </c>
      <c r="I89" s="19">
        <f t="shared" ref="I89" si="44">SUM(I82:I88)</f>
        <v>64.56</v>
      </c>
      <c r="J89" s="19">
        <f t="shared" ref="J89:L89" si="45">SUM(J82:J88)</f>
        <v>545</v>
      </c>
      <c r="K89" s="25"/>
      <c r="L89" s="53">
        <f t="shared" si="45"/>
        <v>74.8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51"/>
    </row>
    <row r="91" spans="1:12" ht="15" x14ac:dyDescent="0.25">
      <c r="A91" s="23"/>
      <c r="B91" s="15"/>
      <c r="C91" s="11"/>
      <c r="D91" s="7" t="s">
        <v>26</v>
      </c>
      <c r="E91" s="42" t="s">
        <v>79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51">
        <v>92.8</v>
      </c>
    </row>
    <row r="92" spans="1:12" ht="15" x14ac:dyDescent="0.25">
      <c r="A92" s="23"/>
      <c r="B92" s="15"/>
      <c r="C92" s="11"/>
      <c r="D92" s="7" t="s">
        <v>27</v>
      </c>
      <c r="E92" s="42" t="s">
        <v>70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39</v>
      </c>
      <c r="L92" s="51"/>
    </row>
    <row r="93" spans="1:12" ht="15" x14ac:dyDescent="0.25">
      <c r="A93" s="23"/>
      <c r="B93" s="15"/>
      <c r="C93" s="11"/>
      <c r="D93" s="7" t="s">
        <v>28</v>
      </c>
      <c r="E93" s="42" t="s">
        <v>43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51"/>
    </row>
    <row r="94" spans="1:12" ht="15" x14ac:dyDescent="0.25">
      <c r="A94" s="23"/>
      <c r="B94" s="15"/>
      <c r="C94" s="11"/>
      <c r="D94" s="7" t="s">
        <v>29</v>
      </c>
      <c r="E94" s="42" t="s">
        <v>46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51"/>
    </row>
    <row r="95" spans="1:12" ht="15" x14ac:dyDescent="0.25">
      <c r="A95" s="23"/>
      <c r="B95" s="15"/>
      <c r="C95" s="11"/>
      <c r="D95" s="7" t="s">
        <v>30</v>
      </c>
      <c r="E95" s="42" t="s">
        <v>54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39</v>
      </c>
      <c r="L95" s="51"/>
    </row>
    <row r="96" spans="1:12" ht="15" x14ac:dyDescent="0.25">
      <c r="A96" s="23"/>
      <c r="B96" s="15"/>
      <c r="C96" s="11"/>
      <c r="D96" s="7" t="s">
        <v>31</v>
      </c>
      <c r="E96" s="42" t="s">
        <v>45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51"/>
    </row>
    <row r="97" spans="1:12" ht="15" x14ac:dyDescent="0.25">
      <c r="A97" s="23"/>
      <c r="B97" s="15"/>
      <c r="C97" s="11"/>
      <c r="D97" s="56" t="s">
        <v>22</v>
      </c>
      <c r="E97" s="42"/>
      <c r="F97" s="43"/>
      <c r="G97" s="43"/>
      <c r="H97" s="43"/>
      <c r="I97" s="43"/>
      <c r="J97" s="43"/>
      <c r="K97" s="44"/>
      <c r="L97" s="51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720</v>
      </c>
      <c r="G99" s="19">
        <f t="shared" ref="G99" si="46">SUM(G90:G98)</f>
        <v>20.61</v>
      </c>
      <c r="H99" s="19">
        <f t="shared" ref="H99" si="47">SUM(H90:H98)</f>
        <v>29.669999999999998</v>
      </c>
      <c r="I99" s="19">
        <f t="shared" ref="I99" si="48">SUM(I90:I98)</f>
        <v>94.62</v>
      </c>
      <c r="J99" s="19">
        <f t="shared" ref="J99:L99" si="49">SUM(J90:J98)</f>
        <v>726</v>
      </c>
      <c r="K99" s="25"/>
      <c r="L99" s="53">
        <f t="shared" si="49"/>
        <v>92.8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1220</v>
      </c>
      <c r="G100" s="32">
        <f t="shared" ref="G100" si="50">G89+G99</f>
        <v>36.709999999999994</v>
      </c>
      <c r="H100" s="32">
        <f t="shared" ref="H100" si="51">H89+H99</f>
        <v>55.78</v>
      </c>
      <c r="I100" s="32">
        <f t="shared" ref="I100" si="52">I89+I99</f>
        <v>159.18</v>
      </c>
      <c r="J100" s="32">
        <f t="shared" ref="J100:L100" si="53">J89+J99</f>
        <v>1271</v>
      </c>
      <c r="K100" s="55"/>
      <c r="L100" s="54">
        <f t="shared" si="53"/>
        <v>167.6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71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>
        <v>74.8</v>
      </c>
    </row>
    <row r="102" spans="1:12" ht="15" x14ac:dyDescent="0.25">
      <c r="A102" s="23"/>
      <c r="B102" s="15"/>
      <c r="C102" s="11"/>
      <c r="D102" s="6" t="s">
        <v>20</v>
      </c>
      <c r="E102" s="42" t="s">
        <v>53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44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39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54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39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25.48</v>
      </c>
      <c r="I108" s="19">
        <f t="shared" si="54"/>
        <v>88.110000000000014</v>
      </c>
      <c r="J108" s="19">
        <f t="shared" si="54"/>
        <v>556</v>
      </c>
      <c r="K108" s="25"/>
      <c r="L108" s="19">
        <f t="shared" ref="L108" si="55">SUM(L101:L107)</f>
        <v>74.8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 x14ac:dyDescent="0.25">
      <c r="A111" s="23"/>
      <c r="B111" s="15"/>
      <c r="C111" s="11"/>
      <c r="D111" s="7" t="s">
        <v>27</v>
      </c>
      <c r="E111" s="42" t="s">
        <v>73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53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44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39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54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39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45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720</v>
      </c>
      <c r="G118" s="19">
        <f t="shared" ref="G118:J118" si="56">SUM(G109:G117)</f>
        <v>29.21</v>
      </c>
      <c r="H118" s="19">
        <f t="shared" si="56"/>
        <v>28.86</v>
      </c>
      <c r="I118" s="61">
        <f t="shared" si="56"/>
        <v>121.42</v>
      </c>
      <c r="J118" s="19">
        <f t="shared" si="56"/>
        <v>747</v>
      </c>
      <c r="K118" s="25"/>
      <c r="L118" s="19">
        <f t="shared" ref="L118" si="57">SUM(L109:L117)</f>
        <v>92.8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1220</v>
      </c>
      <c r="G119" s="32">
        <f t="shared" ref="G119" si="58">G108+G118</f>
        <v>51.050000000000004</v>
      </c>
      <c r="H119" s="32">
        <f t="shared" ref="H119" si="59">H108+H118</f>
        <v>54.34</v>
      </c>
      <c r="I119" s="32">
        <f t="shared" ref="I119" si="60">I108+I118</f>
        <v>209.53000000000003</v>
      </c>
      <c r="J119" s="32">
        <f t="shared" ref="J119:L119" si="61">J108+J118</f>
        <v>1303</v>
      </c>
      <c r="K119" s="32"/>
      <c r="L119" s="32">
        <f t="shared" si="61"/>
        <v>167.6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57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>
        <v>74.8</v>
      </c>
    </row>
    <row r="121" spans="1:12" ht="15" x14ac:dyDescent="0.25">
      <c r="A121" s="14"/>
      <c r="B121" s="15"/>
      <c r="C121" s="11"/>
      <c r="D121" s="6" t="s">
        <v>20</v>
      </c>
      <c r="E121" s="42" t="s">
        <v>50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48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54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39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14.339999999999998</v>
      </c>
      <c r="H127" s="19">
        <f t="shared" si="62"/>
        <v>13.299999999999999</v>
      </c>
      <c r="I127" s="19">
        <f t="shared" si="62"/>
        <v>89.110000000000014</v>
      </c>
      <c r="J127" s="19">
        <f t="shared" si="62"/>
        <v>522</v>
      </c>
      <c r="K127" s="25"/>
      <c r="L127" s="19">
        <f t="shared" ref="L127" si="63">SUM(L120:L126)</f>
        <v>74.8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80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 x14ac:dyDescent="0.25">
      <c r="A130" s="14"/>
      <c r="B130" s="15"/>
      <c r="C130" s="11"/>
      <c r="D130" s="7" t="s">
        <v>27</v>
      </c>
      <c r="E130" s="42" t="s">
        <v>57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50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48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54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39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45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5" x14ac:dyDescent="0.25">
      <c r="A135" s="14"/>
      <c r="B135" s="15"/>
      <c r="C135" s="11"/>
      <c r="D135" s="56" t="s">
        <v>22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730</v>
      </c>
      <c r="G137" s="19">
        <f t="shared" ref="G137:J137" si="64">SUM(G128:G136)</f>
        <v>20.79</v>
      </c>
      <c r="H137" s="19">
        <f t="shared" si="64"/>
        <v>16.619999999999997</v>
      </c>
      <c r="I137" s="61">
        <f t="shared" si="64"/>
        <v>122.4</v>
      </c>
      <c r="J137" s="19">
        <f t="shared" si="64"/>
        <v>710</v>
      </c>
      <c r="K137" s="25"/>
      <c r="L137" s="19">
        <f t="shared" ref="L137" si="65">SUM(L128:L136)</f>
        <v>92.8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1230</v>
      </c>
      <c r="G138" s="32">
        <f t="shared" ref="G138" si="66">G127+G137</f>
        <v>35.129999999999995</v>
      </c>
      <c r="H138" s="32">
        <f t="shared" ref="H138" si="67">H127+H137</f>
        <v>29.919999999999995</v>
      </c>
      <c r="I138" s="32">
        <f t="shared" ref="I138" si="68">I127+I137</f>
        <v>211.51000000000002</v>
      </c>
      <c r="J138" s="32">
        <f t="shared" ref="J138:L138" si="69">J127+J137</f>
        <v>1232</v>
      </c>
      <c r="K138" s="32"/>
      <c r="L138" s="32">
        <f t="shared" si="69"/>
        <v>167.6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58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51</v>
      </c>
      <c r="L139" s="40">
        <v>74.8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48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59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50" t="s">
        <v>52</v>
      </c>
      <c r="E143" s="42" t="s">
        <v>60</v>
      </c>
      <c r="F143" s="43">
        <v>90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14.229999999999999</v>
      </c>
      <c r="H146" s="19">
        <f t="shared" si="70"/>
        <v>6.8599999999999994</v>
      </c>
      <c r="I146" s="19">
        <f t="shared" si="70"/>
        <v>101.35</v>
      </c>
      <c r="J146" s="19">
        <f t="shared" si="70"/>
        <v>527</v>
      </c>
      <c r="K146" s="25"/>
      <c r="L146" s="19">
        <f t="shared" ref="L146" si="71">SUM(L139:L145)</f>
        <v>74.8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77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 x14ac:dyDescent="0.25">
      <c r="A149" s="23"/>
      <c r="B149" s="15"/>
      <c r="C149" s="11"/>
      <c r="D149" s="7" t="s">
        <v>27</v>
      </c>
      <c r="E149" s="42" t="s">
        <v>61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39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55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39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62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54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39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45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5" x14ac:dyDescent="0.25">
      <c r="A154" s="23"/>
      <c r="B154" s="15"/>
      <c r="C154" s="11"/>
      <c r="D154" s="5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720</v>
      </c>
      <c r="G156" s="19">
        <f t="shared" ref="G156:J156" si="72">SUM(G147:G155)</f>
        <v>22.16</v>
      </c>
      <c r="H156" s="19">
        <f t="shared" si="72"/>
        <v>26.83</v>
      </c>
      <c r="I156" s="61">
        <f t="shared" si="72"/>
        <v>112.44000000000001</v>
      </c>
      <c r="J156" s="19">
        <f t="shared" si="72"/>
        <v>750</v>
      </c>
      <c r="K156" s="25"/>
      <c r="L156" s="19">
        <f t="shared" ref="L156" si="73">SUM(L147:L155)</f>
        <v>92.8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1220</v>
      </c>
      <c r="G157" s="32">
        <f t="shared" ref="G157" si="74">G146+G156</f>
        <v>36.39</v>
      </c>
      <c r="H157" s="32">
        <f t="shared" ref="H157" si="75">H146+H156</f>
        <v>33.69</v>
      </c>
      <c r="I157" s="32">
        <f t="shared" ref="I157" si="76">I146+I156</f>
        <v>213.79000000000002</v>
      </c>
      <c r="J157" s="32">
        <f t="shared" ref="J157:L157" si="77">J146+J156</f>
        <v>1277</v>
      </c>
      <c r="K157" s="32"/>
      <c r="L157" s="32">
        <f t="shared" si="77"/>
        <v>167.6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63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39</v>
      </c>
      <c r="L158" s="40">
        <v>74.8</v>
      </c>
    </row>
    <row r="159" spans="1:12" ht="15" x14ac:dyDescent="0.25">
      <c r="A159" s="23"/>
      <c r="B159" s="15"/>
      <c r="C159" s="11"/>
      <c r="D159" s="6" t="s">
        <v>20</v>
      </c>
      <c r="E159" s="42" t="s">
        <v>43</v>
      </c>
      <c r="F159" s="43">
        <v>180</v>
      </c>
      <c r="G159" s="43">
        <v>5.51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44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39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54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39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18.910000000000004</v>
      </c>
      <c r="H165" s="19">
        <f t="shared" si="78"/>
        <v>13.79</v>
      </c>
      <c r="I165" s="19">
        <f t="shared" si="78"/>
        <v>72.430000000000007</v>
      </c>
      <c r="J165" s="19">
        <f t="shared" si="78"/>
        <v>488</v>
      </c>
      <c r="K165" s="25"/>
      <c r="L165" s="19">
        <f t="shared" ref="L165" si="79">SUM(L158:L164)</f>
        <v>74.8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81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>
        <v>92.8</v>
      </c>
    </row>
    <row r="168" spans="1:12" ht="15" x14ac:dyDescent="0.25">
      <c r="A168" s="23"/>
      <c r="B168" s="15"/>
      <c r="C168" s="11"/>
      <c r="D168" s="7" t="s">
        <v>27</v>
      </c>
      <c r="E168" s="42" t="s">
        <v>63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39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43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44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39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54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39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45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5" x14ac:dyDescent="0.25">
      <c r="A173" s="23"/>
      <c r="B173" s="15"/>
      <c r="C173" s="11"/>
      <c r="D173" s="56" t="s">
        <v>22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770</v>
      </c>
      <c r="G175" s="19">
        <f t="shared" ref="G175:J175" si="80">SUM(G166:G174)</f>
        <v>25.070000000000004</v>
      </c>
      <c r="H175" s="19">
        <f t="shared" si="80"/>
        <v>21.33</v>
      </c>
      <c r="I175" s="61">
        <f t="shared" si="80"/>
        <v>116.48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1270</v>
      </c>
      <c r="G176" s="32">
        <f t="shared" ref="G176" si="82">G165+G175</f>
        <v>43.980000000000004</v>
      </c>
      <c r="H176" s="32">
        <f t="shared" ref="H176" si="83">H165+H175</f>
        <v>35.119999999999997</v>
      </c>
      <c r="I176" s="32">
        <f t="shared" ref="I176" si="84">I165+I175</f>
        <v>188.91000000000003</v>
      </c>
      <c r="J176" s="32">
        <f t="shared" ref="J176:L176" si="85">J165+J175</f>
        <v>1194</v>
      </c>
      <c r="K176" s="32"/>
      <c r="L176" s="32">
        <f t="shared" si="85"/>
        <v>167.6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64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52">
        <v>74.8</v>
      </c>
    </row>
    <row r="178" spans="1:12" ht="15" x14ac:dyDescent="0.25">
      <c r="A178" s="23"/>
      <c r="B178" s="15"/>
      <c r="C178" s="11"/>
      <c r="D178" s="6" t="s">
        <v>20</v>
      </c>
      <c r="E178" s="42"/>
      <c r="F178" s="43"/>
      <c r="G178" s="43"/>
      <c r="H178" s="43"/>
      <c r="I178" s="43"/>
      <c r="J178" s="43"/>
      <c r="K178" s="44"/>
      <c r="L178" s="51"/>
    </row>
    <row r="179" spans="1:12" ht="15" x14ac:dyDescent="0.25">
      <c r="A179" s="23"/>
      <c r="B179" s="15"/>
      <c r="C179" s="11"/>
      <c r="D179" s="7" t="s">
        <v>21</v>
      </c>
      <c r="E179" s="42" t="s">
        <v>46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51"/>
    </row>
    <row r="180" spans="1:12" ht="15" x14ac:dyDescent="0.25">
      <c r="A180" s="23"/>
      <c r="B180" s="15"/>
      <c r="C180" s="11"/>
      <c r="D180" s="7" t="s">
        <v>22</v>
      </c>
      <c r="E180" s="42" t="s">
        <v>54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39</v>
      </c>
      <c r="L180" s="51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51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1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1"/>
    </row>
    <row r="184" spans="1:12" ht="15.75" customHeight="1" x14ac:dyDescent="0.25">
      <c r="A184" s="24"/>
      <c r="B184" s="17"/>
      <c r="C184" s="5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18.950000000000003</v>
      </c>
      <c r="H184" s="19">
        <f t="shared" si="86"/>
        <v>11.78</v>
      </c>
      <c r="I184" s="19">
        <f t="shared" si="86"/>
        <v>92.299999999999983</v>
      </c>
      <c r="J184" s="19">
        <f t="shared" si="86"/>
        <v>553</v>
      </c>
      <c r="K184" s="25"/>
      <c r="L184" s="53">
        <f t="shared" ref="L184" si="87">SUM(L177:L183)</f>
        <v>74.8</v>
      </c>
    </row>
    <row r="185" spans="1:12" ht="15" x14ac:dyDescent="0.25">
      <c r="A185" s="26">
        <f>A177</f>
        <v>2</v>
      </c>
      <c r="B185" s="13">
        <f>B177</f>
        <v>5</v>
      </c>
      <c r="C185" s="59" t="s">
        <v>24</v>
      </c>
      <c r="D185" s="56" t="s">
        <v>25</v>
      </c>
      <c r="E185" s="42"/>
      <c r="F185" s="43"/>
      <c r="G185" s="43"/>
      <c r="H185" s="43"/>
      <c r="I185" s="43"/>
      <c r="J185" s="43"/>
      <c r="K185" s="44"/>
      <c r="L185" s="51"/>
    </row>
    <row r="186" spans="1:12" ht="15" x14ac:dyDescent="0.25">
      <c r="A186" s="23"/>
      <c r="B186" s="15"/>
      <c r="C186" s="60"/>
      <c r="D186" s="56" t="s">
        <v>26</v>
      </c>
      <c r="E186" s="42" t="s">
        <v>75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51">
        <v>92.8</v>
      </c>
    </row>
    <row r="187" spans="1:12" ht="15" x14ac:dyDescent="0.25">
      <c r="A187" s="23"/>
      <c r="B187" s="15"/>
      <c r="C187" s="60"/>
      <c r="D187" s="56" t="s">
        <v>27</v>
      </c>
      <c r="E187" s="42" t="s">
        <v>64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51"/>
    </row>
    <row r="188" spans="1:12" ht="15" x14ac:dyDescent="0.25">
      <c r="A188" s="23"/>
      <c r="B188" s="15"/>
      <c r="C188" s="60"/>
      <c r="D188" s="56" t="s">
        <v>28</v>
      </c>
      <c r="E188" s="42"/>
      <c r="F188" s="43"/>
      <c r="G188" s="43"/>
      <c r="H188" s="43"/>
      <c r="I188" s="43"/>
      <c r="J188" s="43"/>
      <c r="K188" s="44"/>
      <c r="L188" s="51"/>
    </row>
    <row r="189" spans="1:12" ht="15" x14ac:dyDescent="0.25">
      <c r="A189" s="23"/>
      <c r="B189" s="15"/>
      <c r="C189" s="60"/>
      <c r="D189" s="56" t="s">
        <v>29</v>
      </c>
      <c r="E189" s="42" t="s">
        <v>46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51"/>
    </row>
    <row r="190" spans="1:12" ht="15" x14ac:dyDescent="0.25">
      <c r="A190" s="23"/>
      <c r="B190" s="15"/>
      <c r="C190" s="60"/>
      <c r="D190" s="56" t="s">
        <v>30</v>
      </c>
      <c r="E190" s="42" t="s">
        <v>54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39</v>
      </c>
      <c r="L190" s="51"/>
    </row>
    <row r="191" spans="1:12" ht="15" x14ac:dyDescent="0.25">
      <c r="A191" s="23"/>
      <c r="B191" s="15"/>
      <c r="C191" s="60"/>
      <c r="D191" s="56" t="s">
        <v>31</v>
      </c>
      <c r="E191" s="42" t="s">
        <v>45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51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1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730</v>
      </c>
      <c r="G194" s="19">
        <f t="shared" ref="G194:J194" si="88">SUM(G185:G193)</f>
        <v>26.26</v>
      </c>
      <c r="H194" s="19">
        <f t="shared" si="88"/>
        <v>16.059999999999999</v>
      </c>
      <c r="I194" s="61">
        <f t="shared" si="88"/>
        <v>131.47999999999999</v>
      </c>
      <c r="J194" s="19">
        <f t="shared" si="88"/>
        <v>787</v>
      </c>
      <c r="K194" s="25"/>
      <c r="L194" s="53">
        <f t="shared" ref="L194" si="89">SUM(L185:L193)</f>
        <v>92.8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1230</v>
      </c>
      <c r="G195" s="32">
        <f t="shared" ref="G195" si="90">G184+G194</f>
        <v>45.210000000000008</v>
      </c>
      <c r="H195" s="32">
        <f t="shared" ref="H195" si="91">H184+H194</f>
        <v>27.839999999999996</v>
      </c>
      <c r="I195" s="32">
        <f t="shared" ref="I195" si="92">I184+I194</f>
        <v>223.77999999999997</v>
      </c>
      <c r="J195" s="32">
        <f t="shared" ref="J195:L195" si="93">J184+J194</f>
        <v>1340</v>
      </c>
      <c r="K195" s="55"/>
      <c r="L195" s="54">
        <f t="shared" si="93"/>
        <v>167.6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SUMIF($C:$C,"Итого за день:",F:F)/COUNTIFS($C:$C,"Итого за день:",F:F,"&gt;0")</f>
        <v>1230</v>
      </c>
      <c r="G196" s="34">
        <f>SUMIF($C:$C,"Итого за день:",G:G)/COUNTIFS($C:$C,"Итого за день:",G:G,"&gt;0")</f>
        <v>43.793000000000006</v>
      </c>
      <c r="H196" s="34">
        <f>SUMIF($C:$C,"Итого за день:",H:H)/COUNTIFS($C:$C,"Итого за день:",H:H,"&gt;0")</f>
        <v>39.798999999999992</v>
      </c>
      <c r="I196" s="34">
        <f>SUMIF($C:$C,"Итого за день:",I:I)/COUNTIFS($C:$C,"Итого за день:",I:I,"&gt;0")</f>
        <v>199.244</v>
      </c>
      <c r="J196" s="34">
        <f>SUMIF($C:$C,"Итого за день:",J:J)/COUNTIFS($C:$C,"Итого за день:",J:J,"&gt;0")</f>
        <v>1294.4000000000001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Иванцов</cp:lastModifiedBy>
  <dcterms:created xsi:type="dcterms:W3CDTF">2022-05-16T14:23:56Z</dcterms:created>
  <dcterms:modified xsi:type="dcterms:W3CDTF">2024-01-25T18:00:47Z</dcterms:modified>
</cp:coreProperties>
</file>